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2435" windowHeight="9525"/>
  </bookViews>
  <sheets>
    <sheet name="05-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<sst xmlns="http://schemas.openxmlformats.org/spreadsheetml/2006/main" count="234" uniqueCount="70">
  <si>
    <t>Relatório Individualizado de Presença</t>
  </si>
  <si>
    <t>63ª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</si>
  <si>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</si>
  <si>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</si>
  <si>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</si>
  <si>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</si>
  <si>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</si>
  <si>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</si>
  <si>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</si>
  <si>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</si>
  <si>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754/19</t>
  </si>
  <si>
    <t>754/19 - EMENDA 2</t>
  </si>
  <si>
    <t>342/17</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</si>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</sst>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8" zoomScale="80" zoomScaleNormal="80" workbookViewId="0">
      <selection activeCell="J45" sqref="J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43682</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7" t="s">
        <v>10</v>
      </c>
      <c r="I3" s="7" t="s">
        <v>11</v>
      </c>
      <c r="J3" s="7" t="s">
        <v>12</v>
      </c>
      <c r="K3" s="7"/>
      <c r="L3" s="8"/>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4</v>
      </c>
      <c r="C4" s="11">
        <f ca="1">(COUNTIF(G4:OFFSET(G4,0,$D$2-1),"P")/$D$2)+(COUNTIF(G4:OFFSET(G4,0,$D$2-1),"X")/$D$2)</f>
        <v>0.75</v>
      </c>
      <c r="D4" s="12" t="str">
        <f ca="1">IF($C4&gt;=0.5,"PRESENTE","AUSENTE")</f>
        <v>PRESENTE</v>
      </c>
      <c r="E4" s="12" t="str">
        <f ca="1">IF($C4&gt;=0.5,"P","F")</f>
        <v>P</v>
      </c>
      <c r="F4" s="12" t="s">
        <v>13</v>
      </c>
      <c r="G4" s="10" t="s">
        <v>14</v>
      </c>
      <c r="H4" s="10" t="s">
        <v>14</v>
      </c>
      <c r="I4" s="10" t="s">
        <v>14</v>
      </c>
      <c r="J4" s="10" t="s">
        <v>15</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16</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4</v>
      </c>
      <c r="C6" s="11">
        <f ca="1">(COUNTIF(G6:OFFSET(G6,0,$D$2-1),"P")/$D$2)+(COUNTIF(G6:OFFSET(G6,0,$D$2-1),"X")/$D$2)</f>
        <v>0.25</v>
      </c>
      <c r="D6" s="12" t="str">
        <f t="shared" ca="1" si="1"/>
        <v>AUSENTE</v>
      </c>
      <c r="E6" s="12" t="str">
        <f t="shared" ca="1" si="2"/>
        <v>F</v>
      </c>
      <c r="F6" s="12" t="s">
        <v>17</v>
      </c>
      <c r="G6" s="10" t="s">
        <v>14</v>
      </c>
      <c r="H6" s="10" t="s">
        <v>15</v>
      </c>
      <c r="I6" s="10" t="s">
        <v>15</v>
      </c>
      <c r="J6" s="10" t="s">
        <v>15</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4</v>
      </c>
      <c r="C11" s="11">
        <f ca="1">(COUNTIF(G11:OFFSET(G11,0,$D$2-1),"P")/$D$2)+(COUNTIF(G11:OFFSET(G11,0,$D$2-1),"X")/$D$2)</f>
        <v>0.75</v>
      </c>
      <c r="D11" s="12" t="str">
        <f t="shared" ca="1" si="1"/>
        <v>PRESENTE</v>
      </c>
      <c r="E11" s="12" t="str">
        <f t="shared" ca="1" si="2"/>
        <v>P</v>
      </c>
      <c r="F11" s="12" t="s">
        <v>22</v>
      </c>
      <c r="G11" s="10" t="s">
        <v>14</v>
      </c>
      <c r="H11" s="10" t="s">
        <v>14</v>
      </c>
      <c r="I11" s="10" t="s">
        <v>15</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4</v>
      </c>
      <c r="C14" s="11">
        <f ca="1">(COUNTIF(G14:OFFSET(G14,0,$D$2-1),"P")/$D$2)+(COUNTIF(G14:OFFSET(G14,0,$D$2-1),"X")/$D$2)</f>
        <v>0</v>
      </c>
      <c r="D14" s="12" t="str">
        <f t="shared" ca="1" si="1"/>
        <v>AUSENTE</v>
      </c>
      <c r="E14" s="12" t="str">
        <f t="shared" ca="1" si="2"/>
        <v>F</v>
      </c>
      <c r="F14" s="12" t="s">
        <v>25</v>
      </c>
      <c r="G14" s="10" t="s">
        <v>15</v>
      </c>
      <c r="H14" s="10" t="s">
        <v>15</v>
      </c>
      <c r="I14" s="10" t="s">
        <v>15</v>
      </c>
      <c r="J14" s="10" t="s">
        <v>15</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4"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4</v>
      </c>
      <c r="C17" s="11">
        <f ca="1">(COUNTIF(G17:OFFSET(G17,0,$D$2-1),"P")/$D$2)+(COUNTIF(G17:OFFSET(G17,0,$D$2-1),"X")/$D$2)</f>
        <v>0</v>
      </c>
      <c r="D17" s="12" t="str">
        <f t="shared" ca="1" si="1"/>
        <v>AUSENTE</v>
      </c>
      <c r="E17" s="12" t="str">
        <f t="shared" ca="1" si="2"/>
        <v>F</v>
      </c>
      <c r="F17" s="14" t="s">
        <v>28</v>
      </c>
      <c r="G17" s="10" t="s">
        <v>15</v>
      </c>
      <c r="H17" s="10" t="s">
        <v>15</v>
      </c>
      <c r="I17" s="10" t="s">
        <v>15</v>
      </c>
      <c r="J17" s="10" t="s">
        <v>15</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4"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4</v>
      </c>
      <c r="C20" s="11">
        <f ca="1">(COUNTIF(G20:OFFSET(G20,0,$D$2-1),"P")/$D$2)+(COUNTIF(G20:OFFSET(G20,0,$D$2-1),"X")/$D$2)</f>
        <v>0</v>
      </c>
      <c r="D20" s="12" t="str">
        <f t="shared" ca="1" si="1"/>
        <v>AUSENTE</v>
      </c>
      <c r="E20" s="12" t="str">
        <f t="shared" ca="1" si="2"/>
        <v>F</v>
      </c>
      <c r="F20" s="14" t="s">
        <v>31</v>
      </c>
      <c r="G20" s="10" t="s">
        <v>15</v>
      </c>
      <c r="H20" s="10" t="s">
        <v>15</v>
      </c>
      <c r="I20" s="10" t="s">
        <v>15</v>
      </c>
      <c r="J20" s="10" t="s">
        <v>15</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4</v>
      </c>
      <c r="C22" s="11">
        <f ca="1">(COUNTIF(G22:OFFSET(G22,0,$D$2-1),"P")/$D$2)+(COUNTIF(G22:OFFSET(G22,0,$D$2-1),"X")/$D$2)</f>
        <v>0.75</v>
      </c>
      <c r="D22" s="12" t="str">
        <f t="shared" ca="1" si="1"/>
        <v>PRESENTE</v>
      </c>
      <c r="E22" s="12" t="str">
        <f t="shared" ca="1" si="2"/>
        <v>P</v>
      </c>
      <c r="F22" s="14" t="s">
        <v>33</v>
      </c>
      <c r="G22" s="10" t="s">
        <v>14</v>
      </c>
      <c r="H22" s="10" t="s">
        <v>15</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37</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38</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40</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41</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4</v>
      </c>
      <c r="C31" s="11">
        <f ca="1">(COUNTIF(G31:OFFSET(G31,0,$D$2-1),"P")/$D$2)+(COUNTIF(G31:OFFSET(G31,0,$D$2-1),"X")/$D$2)</f>
        <v>0.75</v>
      </c>
      <c r="D31" s="12" t="str">
        <f t="shared" ca="1" si="1"/>
        <v>PRESENTE</v>
      </c>
      <c r="E31" s="12" t="str">
        <f t="shared" ca="1" si="2"/>
        <v>P</v>
      </c>
      <c r="F31" s="14" t="s">
        <v>42</v>
      </c>
      <c r="G31" s="10" t="s">
        <v>14</v>
      </c>
      <c r="H31" s="10" t="s">
        <v>14</v>
      </c>
      <c r="I31" s="10" t="s">
        <v>15</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43</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44</v>
      </c>
      <c r="G33" s="10" t="s">
        <v>14</v>
      </c>
      <c r="H33" s="10" t="s">
        <v>45</v>
      </c>
      <c r="I33" s="10" t="s">
        <v>45</v>
      </c>
      <c r="J33" s="10" t="s">
        <v>45</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4</v>
      </c>
      <c r="C39" s="11">
        <f ca="1">(COUNTIF(G39:OFFSET(G39,0,$D$2-1),"P")/$D$2)+(COUNTIF(G39:OFFSET(G39,0,$D$2-1),"X")/$D$2)</f>
        <v>0</v>
      </c>
      <c r="D39" s="12" t="str">
        <f t="shared" ca="1" si="1"/>
        <v>AUSENTE</v>
      </c>
      <c r="E39" s="12" t="str">
        <f t="shared" ca="1" si="2"/>
        <v>F</v>
      </c>
      <c r="F39" s="14" t="s">
        <v>51</v>
      </c>
      <c r="G39" s="10" t="s">
        <v>15</v>
      </c>
      <c r="H39" s="10" t="s">
        <v>15</v>
      </c>
      <c r="I39" s="10" t="s">
        <v>15</v>
      </c>
      <c r="J39" s="10" t="s">
        <v>15</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4</v>
      </c>
      <c r="C40" s="11">
        <f ca="1">(COUNTIF(G40:OFFSET(G40,0,$D$2-1),"P")/$D$2)+(COUNTIF(G40:OFFSET(G40,0,$D$2-1),"X")/$D$2)</f>
        <v>0.75</v>
      </c>
      <c r="D40" s="12" t="str">
        <f t="shared" ca="1" si="1"/>
        <v>PRESENTE</v>
      </c>
      <c r="E40" s="12" t="str">
        <f t="shared" ca="1" si="2"/>
        <v>P</v>
      </c>
      <c r="F40" s="14" t="s">
        <v>52</v>
      </c>
      <c r="G40" s="10" t="s">
        <v>14</v>
      </c>
      <c r="H40" s="10" t="s">
        <v>14</v>
      </c>
      <c r="I40" s="10" t="s">
        <v>15</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5"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57</v>
      </c>
      <c r="G45" s="20">
        <f t="shared" ref="G45:BQ45" si="3">COUNTIF(G4:G44,"P")+COUNTIF(G4:G44,"X")</f>
        <v>37</v>
      </c>
      <c r="H45" s="20">
        <f t="shared" si="3"/>
        <v>35</v>
      </c>
      <c r="I45" s="20">
        <f t="shared" si="3"/>
        <v>33</v>
      </c>
      <c r="J45" s="20">
        <f t="shared" si="3"/>
        <v>35</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58</v>
      </c>
    </row>
    <row r="48" spans="1:256" x14ac:dyDescent="0.25">
      <c r="D48" s="22" t="s">
        <v>14</v>
      </c>
      <c r="E48" s="22"/>
      <c r="F48" s="23" t="s">
        <v>59</v>
      </c>
    </row>
    <row r="49" spans="1:15" x14ac:dyDescent="0.25">
      <c r="D49" s="22" t="s">
        <v>15</v>
      </c>
      <c r="E49" s="22"/>
      <c r="F49" s="23" t="s">
        <v>60</v>
      </c>
    </row>
    <row r="50" spans="1:15" x14ac:dyDescent="0.25">
      <c r="D50" s="22" t="s">
        <v>61</v>
      </c>
      <c r="E50" s="22"/>
      <c r="F50" s="23" t="s">
        <v>62</v>
      </c>
    </row>
    <row r="51" spans="1:15" x14ac:dyDescent="0.25">
      <c r="D51" s="22" t="s">
        <v>63</v>
      </c>
      <c r="E51" s="22"/>
      <c r="F51" s="23" t="s">
        <v>64</v>
      </c>
    </row>
    <row r="52" spans="1:15" x14ac:dyDescent="0.25">
      <c r="D52" s="22" t="s">
        <v>65</v>
      </c>
      <c r="E52" s="22"/>
      <c r="F52" s="23" t="s">
        <v>66</v>
      </c>
    </row>
    <row r="53" spans="1:15" x14ac:dyDescent="0.25">
      <c r="D53" s="22" t="s">
        <v>45</v>
      </c>
      <c r="E53" s="22"/>
      <c r="F53" s="2" t="s">
        <v>67</v>
      </c>
    </row>
    <row r="54" spans="1:15" ht="15.75" thickBot="1" x14ac:dyDescent="0.3"/>
    <row r="55" spans="1:15" ht="24" thickBot="1" x14ac:dyDescent="0.3">
      <c r="A55" s="24" t="s">
        <v>68</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69</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2019-08-05T21:38:18Z</dcterms:created>
  <dcterms:modified xsi:type="dcterms:W3CDTF">2019-08-05T21:38:27Z</dcterms:modified>
</cp:coreProperties>
</file>